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merck.com/personal/engd_merck_com/Documents/Golf/2025/"/>
    </mc:Choice>
  </mc:AlternateContent>
  <xr:revisionPtr revIDLastSave="5" documentId="8_{E6336244-92C7-4629-962F-095F17B9ABEC}" xr6:coauthVersionLast="47" xr6:coauthVersionMax="47" xr10:uidLastSave="{C3819EFD-280F-40BA-B3F9-E99AACECEB76}"/>
  <bookViews>
    <workbookView xWindow="2340" yWindow="1800" windowWidth="34875" windowHeight="19800" xr2:uid="{7E69A487-C126-4277-9CAF-A5D1F85EF0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B4" i="1"/>
  <c r="B5" i="1" s="1"/>
  <c r="A4" i="1"/>
  <c r="B3" i="1"/>
  <c r="A3" i="1"/>
  <c r="D2" i="1"/>
  <c r="F2" i="1" s="1"/>
  <c r="A2" i="1"/>
  <c r="A5" i="1" l="1"/>
  <c r="B6" i="1"/>
  <c r="D3" i="1"/>
  <c r="F3" i="1" l="1"/>
  <c r="D4" i="1"/>
  <c r="A6" i="1"/>
  <c r="B7" i="1"/>
  <c r="B8" i="1" l="1"/>
  <c r="A7" i="1"/>
  <c r="F4" i="1"/>
  <c r="D5" i="1"/>
  <c r="F5" i="1" l="1"/>
  <c r="D6" i="1"/>
  <c r="B9" i="1"/>
  <c r="A8" i="1"/>
  <c r="F6" i="1" l="1"/>
  <c r="D7" i="1"/>
  <c r="A9" i="1"/>
  <c r="B10" i="1"/>
  <c r="A10" i="1" l="1"/>
  <c r="B11" i="1"/>
  <c r="F7" i="1"/>
  <c r="D8" i="1"/>
  <c r="F8" i="1" l="1"/>
  <c r="D9" i="1"/>
  <c r="A11" i="1"/>
  <c r="B12" i="1"/>
  <c r="A12" i="1" l="1"/>
  <c r="B13" i="1"/>
  <c r="F9" i="1"/>
  <c r="D10" i="1"/>
  <c r="F10" i="1" l="1"/>
  <c r="D11" i="1"/>
  <c r="B14" i="1"/>
  <c r="A13" i="1"/>
  <c r="A14" i="1" l="1"/>
  <c r="B15" i="1"/>
  <c r="F11" i="1"/>
  <c r="D12" i="1"/>
  <c r="F12" i="1" l="1"/>
  <c r="D13" i="1"/>
  <c r="A15" i="1"/>
  <c r="B16" i="1"/>
  <c r="B17" i="1" l="1"/>
  <c r="A16" i="1"/>
  <c r="F13" i="1"/>
  <c r="D14" i="1"/>
  <c r="F14" i="1" l="1"/>
  <c r="D15" i="1"/>
  <c r="A17" i="1"/>
  <c r="B18" i="1"/>
  <c r="A18" i="1" l="1"/>
  <c r="B19" i="1"/>
  <c r="F15" i="1"/>
  <c r="D16" i="1"/>
  <c r="A19" i="1" l="1"/>
  <c r="B20" i="1"/>
  <c r="F16" i="1"/>
  <c r="D17" i="1"/>
  <c r="F17" i="1" l="1"/>
  <c r="D18" i="1"/>
  <c r="A20" i="1"/>
  <c r="B21" i="1"/>
  <c r="A21" i="1" l="1"/>
  <c r="B22" i="1"/>
  <c r="F18" i="1"/>
  <c r="D19" i="1"/>
  <c r="F19" i="1" l="1"/>
  <c r="D20" i="1"/>
  <c r="A22" i="1"/>
  <c r="B23" i="1"/>
  <c r="A23" i="1" l="1"/>
  <c r="B24" i="1"/>
  <c r="A24" i="1" s="1"/>
  <c r="F20" i="1"/>
  <c r="D21" i="1"/>
  <c r="F21" i="1" l="1"/>
  <c r="D22" i="1"/>
  <c r="F22" i="1" l="1"/>
  <c r="D23" i="1"/>
  <c r="F23" i="1" l="1"/>
  <c r="D24" i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Eng</author>
  </authors>
  <commentList>
    <comment ref="I14" authorId="0" shapeId="0" xr:uid="{9A7DBF1D-468F-485A-BFBB-829CF97A4CDB}">
      <text>
        <r>
          <rPr>
            <sz val="9"/>
            <color indexed="81"/>
            <rFont val="Tahoma"/>
            <family val="2"/>
          </rPr>
          <t>also a potential rainout makeup week</t>
        </r>
      </text>
    </comment>
  </commentList>
</comments>
</file>

<file path=xl/sharedStrings.xml><?xml version="1.0" encoding="utf-8"?>
<sst xmlns="http://schemas.openxmlformats.org/spreadsheetml/2006/main" count="312" uniqueCount="107">
  <si>
    <t>WEEKNUM</t>
  </si>
  <si>
    <t>M</t>
  </si>
  <si>
    <t>L</t>
  </si>
  <si>
    <t>Sk</t>
  </si>
  <si>
    <t>Week</t>
  </si>
  <si>
    <t>Red</t>
  </si>
  <si>
    <t>White</t>
  </si>
  <si>
    <t>Blue</t>
  </si>
  <si>
    <t>6 team divisions</t>
  </si>
  <si>
    <t>RED1</t>
  </si>
  <si>
    <t>RED2</t>
  </si>
  <si>
    <t>RED3</t>
  </si>
  <si>
    <t>WHITE1</t>
  </si>
  <si>
    <t>WHITE2</t>
  </si>
  <si>
    <t>WHITE3</t>
  </si>
  <si>
    <t>BLUE1</t>
  </si>
  <si>
    <t>BLUE2</t>
  </si>
  <si>
    <t>BLUE3</t>
  </si>
  <si>
    <t>Lederach</t>
  </si>
  <si>
    <t>Mainland</t>
  </si>
  <si>
    <t>Skippack</t>
  </si>
  <si>
    <t>1-2  3-4  5-6</t>
  </si>
  <si>
    <t>Bogey_Knights vs Noonan</t>
  </si>
  <si>
    <t>Riff_Raff vs Strokers</t>
  </si>
  <si>
    <t>Swingers vs The_Masters</t>
  </si>
  <si>
    <t>Cheaters vs FORE_Players</t>
  </si>
  <si>
    <t>NewKidsontheTeeBox vs ParTees</t>
  </si>
  <si>
    <t>Scramblers vs Tigers_Tales</t>
  </si>
  <si>
    <t>Biohackers vs Gang_Green</t>
  </si>
  <si>
    <t>Merkins vs So_Connection</t>
  </si>
  <si>
    <t>Sub_Pars vs Tee_Stooges</t>
  </si>
  <si>
    <t>1-3  2-5  4-6</t>
  </si>
  <si>
    <t>Bogey_Knights vs Riff_Raff</t>
  </si>
  <si>
    <t>Noonan vs Swingers</t>
  </si>
  <si>
    <t>Strokers vs The_Masters</t>
  </si>
  <si>
    <t>Cheaters vs NewKidsontheTeeBox</t>
  </si>
  <si>
    <t>FORE_Players vs Scramblers</t>
  </si>
  <si>
    <t>ParTees vs Tigers_Tales</t>
  </si>
  <si>
    <t>Biohackers vs Merkins</t>
  </si>
  <si>
    <t>Gang_Green vs Sub_Pars</t>
  </si>
  <si>
    <t>So_Connection vs Tee_Stooges</t>
  </si>
  <si>
    <t>1-4  2-6  3-5</t>
  </si>
  <si>
    <t>Bogey_Knights vs Strokers</t>
  </si>
  <si>
    <t>Noonan vs The_Masters</t>
  </si>
  <si>
    <t>Riff_Raff vs Swingers</t>
  </si>
  <si>
    <t>Cheaters vs ParTees</t>
  </si>
  <si>
    <t>FORE_Players vs Tigers_Tales</t>
  </si>
  <si>
    <t>NewKidsontheTeeBox vs Scramblers</t>
  </si>
  <si>
    <t>Biohackers vs So_Connection</t>
  </si>
  <si>
    <t>Gang_Green vs Tee_Stooges</t>
  </si>
  <si>
    <t>Merkins vs Sub_Pars</t>
  </si>
  <si>
    <t>1-5  2-4  3-6</t>
  </si>
  <si>
    <t>Bogey_Knights vs Swingers</t>
  </si>
  <si>
    <t>Noonan vs Strokers</t>
  </si>
  <si>
    <t>Riff_Raff vs The_Masters</t>
  </si>
  <si>
    <t>Cheaters vs Scramblers</t>
  </si>
  <si>
    <t>FORE_Players vs ParTees</t>
  </si>
  <si>
    <t>NewKidsontheTeeBox vs Tigers_Tales</t>
  </si>
  <si>
    <t>Biohackers vs Sub_Pars</t>
  </si>
  <si>
    <t>Gang_Green vs So_Connection</t>
  </si>
  <si>
    <t>Merkins vs Tee_Stooges</t>
  </si>
  <si>
    <t>1-6  2-3  4-5</t>
  </si>
  <si>
    <t>Bogey_Knights vs The_Masters</t>
  </si>
  <si>
    <t>Noonan vs Riff_Raff</t>
  </si>
  <si>
    <t>Strokers vs Swingers</t>
  </si>
  <si>
    <t>Cheaters vs Tigers_Tales</t>
  </si>
  <si>
    <t>FORE_Players vs NewKidsontheTeeBox</t>
  </si>
  <si>
    <t>ParTees vs Scramblers</t>
  </si>
  <si>
    <t>Biohackers vs Tee_Stooges</t>
  </si>
  <si>
    <t>Gang_Green vs Merkins</t>
  </si>
  <si>
    <t>So_Connection vs Sub_Pars</t>
  </si>
  <si>
    <t>The_Masters vs Strokers</t>
  </si>
  <si>
    <t>Swingers vs Bogey_Knights</t>
  </si>
  <si>
    <t xml:space="preserve"> - NO PLAY -</t>
  </si>
  <si>
    <t>Holiday</t>
  </si>
  <si>
    <t>No matches; week of 05-Jun Bogey_Knights vs Riff_Raff</t>
  </si>
  <si>
    <t>No matches; week of 05-Jun Noonan vs Swingers</t>
  </si>
  <si>
    <t>No matches; week of 05-Jun Strokers vs The_Masters</t>
  </si>
  <si>
    <t>No matches; week of 05-Jun Cheaters vs NewKidsontheTeeBox</t>
  </si>
  <si>
    <t>No matches; week of 05-Jun FORE_Players vs Scramblers</t>
  </si>
  <si>
    <t>No matches; week of 05-Jun ParTees vs Tigers_Tales</t>
  </si>
  <si>
    <t>No matches; week of 05-Jun Biohackers vs Merkins</t>
  </si>
  <si>
    <t>No matches; week of 05-Jun Gang_Green vs Sub_Pars</t>
  </si>
  <si>
    <t>No matches; week of 05-Jun So_Connection vs Tee_Stooges</t>
  </si>
  <si>
    <t>No matches; week of 10-Jul Noonan vs Riff_Raff</t>
  </si>
  <si>
    <t>No matches; week of 10-Jul The_Masters vs Strokers</t>
  </si>
  <si>
    <t>No matches; week of 10-Jul Swingers vs Bogey_Knights</t>
  </si>
  <si>
    <t>Knockdown/Rainout wk 7-11</t>
  </si>
  <si>
    <t>Always Knockdown</t>
  </si>
  <si>
    <t>Wildcard</t>
  </si>
  <si>
    <t>Regular Season is over;  2nd place team in Wildcard playoffs</t>
  </si>
  <si>
    <t>Championship @ [COURSE]on [DATE]</t>
  </si>
  <si>
    <t>Championship</t>
  </si>
  <si>
    <t>Team 1</t>
  </si>
  <si>
    <t>5 team division</t>
  </si>
  <si>
    <t>Team 2</t>
  </si>
  <si>
    <t>"Team 6" is the Bye.  If you are facing Team 6, then you have a bye that week</t>
  </si>
  <si>
    <t>Team 3</t>
  </si>
  <si>
    <t>Team 4</t>
  </si>
  <si>
    <t>Team 5</t>
  </si>
  <si>
    <t>Team 6</t>
  </si>
  <si>
    <t>Knockdown/Rainout will be played as Knockdown</t>
  </si>
  <si>
    <t>knockdowns will be 1-2, and a threeway knockdown 3-4-5, similar to playoffs</t>
  </si>
  <si>
    <t>Knockdown/Rainout wk 1-5</t>
  </si>
  <si>
    <t>Fun Night @ [COURSE] on [09/10Jul]</t>
  </si>
  <si>
    <r>
      <rPr>
        <b/>
        <sz val="10"/>
        <rFont val="Arial"/>
        <family val="2"/>
      </rPr>
      <t>ONLY IF</t>
    </r>
    <r>
      <rPr>
        <sz val="10"/>
        <rFont val="Arial"/>
        <family val="2"/>
      </rPr>
      <t xml:space="preserve"> KD rainout,</t>
    </r>
    <r>
      <rPr>
        <sz val="10"/>
        <color rgb="FF0000FF"/>
        <rFont val="Arial"/>
        <family val="2"/>
      </rPr>
      <t xml:space="preserve"> Wildcard otherwise</t>
    </r>
  </si>
  <si>
    <t>Wildcard or Championship Playoffs @ [COURSE] on 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</si>
</sst>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indexed="58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003300"/>
      <name val="Arial"/>
      <family val="2"/>
    </font>
    <font>
      <sz val="10"/>
      <color indexed="12"/>
      <name val="Tahoma"/>
      <family val="2"/>
    </font>
    <font>
      <sz val="10"/>
      <color theme="0"/>
      <name val="Tahoma"/>
      <family val="2"/>
    </font>
    <font>
      <b/>
      <sz val="11"/>
      <color indexed="58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" fillId="6" borderId="0" xfId="0" applyFont="1" applyFill="1"/>
    <xf numFmtId="0" fontId="10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12" fillId="0" borderId="0" xfId="1" applyFont="1" applyAlignment="1">
      <alignment horizontal="center"/>
    </xf>
    <xf numFmtId="14" fontId="3" fillId="0" borderId="0" xfId="0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13" fillId="0" borderId="0" xfId="0" applyFont="1"/>
    <xf numFmtId="0" fontId="14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5" fillId="0" borderId="3" xfId="2" applyFont="1" applyBorder="1" applyAlignment="1">
      <alignment horizontal="center"/>
    </xf>
    <xf numFmtId="0" fontId="16" fillId="0" borderId="0" xfId="1" applyFont="1" applyAlignment="1">
      <alignment horizontal="center"/>
    </xf>
    <xf numFmtId="16" fontId="16" fillId="0" borderId="0" xfId="1" applyNumberFormat="1" applyFont="1" applyAlignment="1">
      <alignment horizontal="center"/>
    </xf>
    <xf numFmtId="49" fontId="16" fillId="0" borderId="0" xfId="1" applyNumberFormat="1" applyFont="1" applyAlignment="1">
      <alignment horizontal="center"/>
    </xf>
    <xf numFmtId="14" fontId="16" fillId="0" borderId="0" xfId="1" applyNumberFormat="1" applyFont="1" applyAlignment="1">
      <alignment horizontal="center"/>
    </xf>
    <xf numFmtId="2" fontId="1" fillId="0" borderId="0" xfId="0" applyNumberFormat="1" applyFont="1"/>
    <xf numFmtId="0" fontId="9" fillId="0" borderId="0" xfId="1" quotePrefix="1" applyFont="1" applyAlignment="1">
      <alignment horizontal="center"/>
    </xf>
    <xf numFmtId="0" fontId="16" fillId="0" borderId="0" xfId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2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0" borderId="6" xfId="2" applyBorder="1" applyAlignment="1">
      <alignment vertical="center" wrapText="1"/>
    </xf>
    <xf numFmtId="0" fontId="17" fillId="0" borderId="7" xfId="1" quotePrefix="1" applyFont="1" applyBorder="1" applyAlignment="1">
      <alignment horizontal="left"/>
    </xf>
    <xf numFmtId="0" fontId="17" fillId="0" borderId="8" xfId="1" quotePrefix="1" applyFont="1" applyBorder="1" applyAlignment="1">
      <alignment horizontal="left"/>
    </xf>
    <xf numFmtId="0" fontId="3" fillId="0" borderId="9" xfId="0" applyFont="1" applyBorder="1" applyAlignment="1" applyProtection="1">
      <alignment horizontal="center"/>
      <protection locked="0"/>
    </xf>
    <xf numFmtId="0" fontId="12" fillId="0" borderId="1" xfId="1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3" xfId="1" xr:uid="{E1C3B5AE-E292-44CE-B0F9-5B81DE8CDFD3}"/>
    <cellStyle name="Normal 4" xfId="2" xr:uid="{5BFEBB33-19FB-47FF-B059-CC9B510D0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rive.merck.com/personal/engd_merck_com/Documents/Golf/2025/Golf%20-%20League%20Secretary%20Workbook%202026%20Week%2000A.xlsm" TargetMode="External"/><Relationship Id="rId1" Type="http://schemas.openxmlformats.org/officeDocument/2006/relationships/externalLinkPath" Target="Golf%20-%20League%20Secretary%20Workbook%202026%20Week%200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Match1"/>
      <sheetName val="Match2"/>
      <sheetName val="Match3"/>
      <sheetName val="Results"/>
      <sheetName val="Standings"/>
      <sheetName val="Schedule"/>
      <sheetName val="Handicaps"/>
      <sheetName val="Stats History"/>
      <sheetName val="Weekly Points and Forfeits"/>
      <sheetName val="Working"/>
      <sheetName val="ScoreValid"/>
    </sheetNames>
    <sheetDataSet>
      <sheetData sheetId="0"/>
      <sheetData sheetId="1">
        <row r="5">
          <cell r="DK5" t="str">
            <v>Biohackers</v>
          </cell>
          <cell r="DL5" t="str">
            <v>Merkins</v>
          </cell>
          <cell r="DM5" t="str">
            <v>Cheaters</v>
          </cell>
        </row>
        <row r="6">
          <cell r="DK6" t="str">
            <v>Bogey_Knights</v>
          </cell>
          <cell r="DL6" t="str">
            <v>ParTees</v>
          </cell>
          <cell r="DM6" t="str">
            <v>FORE_Players</v>
          </cell>
        </row>
        <row r="7">
          <cell r="DK7" t="str">
            <v>Fairway_to_Heaven</v>
          </cell>
          <cell r="DL7" t="str">
            <v>Scramblers</v>
          </cell>
          <cell r="DM7" t="str">
            <v>Gang_Green</v>
          </cell>
        </row>
        <row r="8">
          <cell r="DK8" t="str">
            <v>Noonan</v>
          </cell>
          <cell r="DL8" t="str">
            <v>Swingers</v>
          </cell>
          <cell r="DM8" t="str">
            <v>Riff_Raff</v>
          </cell>
        </row>
        <row r="9">
          <cell r="DK9" t="str">
            <v>Sub_Pars</v>
          </cell>
          <cell r="DL9" t="str">
            <v>Tee_Stooges</v>
          </cell>
          <cell r="DM9" t="str">
            <v>So_Connection</v>
          </cell>
        </row>
        <row r="10">
          <cell r="DK10" t="str">
            <v>Tigers_Tales</v>
          </cell>
          <cell r="DL10" t="str">
            <v>The_Masters</v>
          </cell>
          <cell r="DM10" t="str">
            <v>Strokers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14CB-B657-4A5E-AE0C-18347961C98B}">
  <sheetPr>
    <pageSetUpPr fitToPage="1"/>
  </sheetPr>
  <dimension ref="A1:V79"/>
  <sheetViews>
    <sheetView tabSelected="1" workbookViewId="0">
      <selection activeCell="Z18" sqref="Z18"/>
    </sheetView>
  </sheetViews>
  <sheetFormatPr defaultColWidth="9.140625" defaultRowHeight="12.75" x14ac:dyDescent="0.2"/>
  <cols>
    <col min="1" max="1" width="9.28515625" style="1" customWidth="1"/>
    <col min="2" max="2" width="11.5703125" style="1" customWidth="1"/>
    <col min="3" max="3" width="2" style="1" customWidth="1"/>
    <col min="4" max="4" width="11.140625" style="1" customWidth="1"/>
    <col min="5" max="5" width="2" style="1" customWidth="1"/>
    <col min="6" max="6" width="11.140625" style="1" customWidth="1"/>
    <col min="7" max="7" width="2" style="1" customWidth="1"/>
    <col min="8" max="8" width="7.42578125" style="1" customWidth="1"/>
    <col min="9" max="9" width="19" style="1" customWidth="1"/>
    <col min="10" max="10" width="22" style="1" customWidth="1"/>
    <col min="11" max="11" width="17.28515625" style="1" customWidth="1"/>
    <col min="12" max="12" width="3.140625" style="1" customWidth="1"/>
    <col min="13" max="13" width="24.7109375" style="1" customWidth="1"/>
    <col min="14" max="14" width="35.140625" style="1" hidden="1" customWidth="1"/>
    <col min="15" max="15" width="30.140625" style="1" hidden="1" customWidth="1"/>
    <col min="16" max="22" width="26" style="1" hidden="1" customWidth="1"/>
    <col min="23" max="16384" width="9.140625" style="1"/>
  </cols>
  <sheetData>
    <row r="1" spans="1:22" x14ac:dyDescent="0.2">
      <c r="A1" s="1" t="s">
        <v>0</v>
      </c>
      <c r="B1" s="2" t="s">
        <v>1</v>
      </c>
      <c r="C1" s="2"/>
      <c r="D1" s="2" t="s">
        <v>2</v>
      </c>
      <c r="E1" s="2"/>
      <c r="F1" s="2" t="s">
        <v>3</v>
      </c>
      <c r="G1" s="3"/>
      <c r="H1" s="2" t="s">
        <v>4</v>
      </c>
      <c r="I1" s="4" t="s">
        <v>5</v>
      </c>
      <c r="J1" s="5" t="s">
        <v>6</v>
      </c>
      <c r="K1" s="6" t="s">
        <v>7</v>
      </c>
      <c r="L1" s="3"/>
      <c r="M1" s="2" t="s">
        <v>8</v>
      </c>
      <c r="N1" s="7" t="s">
        <v>9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</row>
    <row r="2" spans="1:22" ht="14.25" x14ac:dyDescent="0.2">
      <c r="A2" s="1">
        <f>WEEKNUM(B2)</f>
        <v>16</v>
      </c>
      <c r="B2" s="8">
        <v>46125</v>
      </c>
      <c r="C2" s="8"/>
      <c r="D2" s="8">
        <f>B2+1</f>
        <v>46126</v>
      </c>
      <c r="E2" s="8"/>
      <c r="F2" s="8">
        <f>D2</f>
        <v>46126</v>
      </c>
      <c r="G2" s="9"/>
      <c r="H2" s="10">
        <v>1</v>
      </c>
      <c r="I2" s="11" t="s">
        <v>19</v>
      </c>
      <c r="J2" s="11" t="s">
        <v>20</v>
      </c>
      <c r="K2" s="11" t="s">
        <v>18</v>
      </c>
      <c r="L2" s="12"/>
      <c r="M2" s="13" t="s">
        <v>21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26</v>
      </c>
      <c r="S2" s="1" t="s">
        <v>27</v>
      </c>
      <c r="T2" s="1" t="s">
        <v>28</v>
      </c>
      <c r="U2" s="1" t="s">
        <v>29</v>
      </c>
      <c r="V2" s="1" t="s">
        <v>30</v>
      </c>
    </row>
    <row r="3" spans="1:22" ht="14.25" x14ac:dyDescent="0.2">
      <c r="A3" s="1">
        <f t="shared" ref="A3:A24" si="0">WEEKNUM(B3)</f>
        <v>17</v>
      </c>
      <c r="B3" s="8">
        <f>B2+7</f>
        <v>46132</v>
      </c>
      <c r="C3" s="8"/>
      <c r="D3" s="8">
        <f>D2+7</f>
        <v>46133</v>
      </c>
      <c r="E3" s="8"/>
      <c r="F3" s="8">
        <f t="shared" ref="F3:F24" si="1">D3</f>
        <v>46133</v>
      </c>
      <c r="G3" s="9"/>
      <c r="H3" s="10">
        <v>2</v>
      </c>
      <c r="I3" s="11" t="s">
        <v>20</v>
      </c>
      <c r="J3" s="11" t="s">
        <v>18</v>
      </c>
      <c r="K3" s="11" t="s">
        <v>19</v>
      </c>
      <c r="L3" s="12"/>
      <c r="M3" s="13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1" t="s">
        <v>38</v>
      </c>
      <c r="U3" s="1" t="s">
        <v>39</v>
      </c>
      <c r="V3" s="1" t="s">
        <v>40</v>
      </c>
    </row>
    <row r="4" spans="1:22" ht="14.25" x14ac:dyDescent="0.2">
      <c r="A4" s="1">
        <f t="shared" si="0"/>
        <v>18</v>
      </c>
      <c r="B4" s="8">
        <f t="shared" ref="B4:B9" si="2">B3+7</f>
        <v>46139</v>
      </c>
      <c r="C4" s="8"/>
      <c r="D4" s="8">
        <f t="shared" ref="D4:D9" si="3">D3+7</f>
        <v>46140</v>
      </c>
      <c r="E4" s="8"/>
      <c r="F4" s="8">
        <f t="shared" si="1"/>
        <v>46140</v>
      </c>
      <c r="G4" s="9"/>
      <c r="H4" s="10">
        <v>3</v>
      </c>
      <c r="I4" s="11" t="s">
        <v>18</v>
      </c>
      <c r="J4" s="11" t="s">
        <v>19</v>
      </c>
      <c r="K4" s="11" t="s">
        <v>20</v>
      </c>
      <c r="L4" s="12"/>
      <c r="M4" s="13" t="s">
        <v>41</v>
      </c>
      <c r="N4" s="1" t="s">
        <v>42</v>
      </c>
      <c r="O4" s="1" t="s">
        <v>43</v>
      </c>
      <c r="P4" s="1" t="s">
        <v>44</v>
      </c>
      <c r="Q4" s="1" t="s">
        <v>45</v>
      </c>
      <c r="R4" s="1" t="s">
        <v>46</v>
      </c>
      <c r="S4" s="1" t="s">
        <v>47</v>
      </c>
      <c r="T4" s="1" t="s">
        <v>48</v>
      </c>
      <c r="U4" s="1" t="s">
        <v>49</v>
      </c>
      <c r="V4" s="1" t="s">
        <v>50</v>
      </c>
    </row>
    <row r="5" spans="1:22" ht="14.25" x14ac:dyDescent="0.2">
      <c r="A5" s="1">
        <f t="shared" si="0"/>
        <v>19</v>
      </c>
      <c r="B5" s="8">
        <f t="shared" si="2"/>
        <v>46146</v>
      </c>
      <c r="C5" s="8"/>
      <c r="D5" s="8">
        <f t="shared" si="3"/>
        <v>46147</v>
      </c>
      <c r="E5" s="8"/>
      <c r="F5" s="8">
        <f t="shared" si="1"/>
        <v>46147</v>
      </c>
      <c r="G5" s="9"/>
      <c r="H5" s="10">
        <v>4</v>
      </c>
      <c r="I5" s="11" t="s">
        <v>19</v>
      </c>
      <c r="J5" s="11" t="s">
        <v>20</v>
      </c>
      <c r="K5" s="11" t="s">
        <v>18</v>
      </c>
      <c r="L5" s="12"/>
      <c r="M5" s="13" t="s">
        <v>51</v>
      </c>
      <c r="N5" s="1" t="s">
        <v>52</v>
      </c>
      <c r="O5" s="1" t="s">
        <v>53</v>
      </c>
      <c r="P5" s="1" t="s">
        <v>54</v>
      </c>
      <c r="Q5" s="1" t="s">
        <v>55</v>
      </c>
      <c r="R5" s="1" t="s">
        <v>56</v>
      </c>
      <c r="S5" s="1" t="s">
        <v>57</v>
      </c>
      <c r="T5" s="1" t="s">
        <v>58</v>
      </c>
      <c r="U5" s="1" t="s">
        <v>59</v>
      </c>
      <c r="V5" s="1" t="s">
        <v>60</v>
      </c>
    </row>
    <row r="6" spans="1:22" ht="14.25" x14ac:dyDescent="0.2">
      <c r="A6" s="1">
        <f t="shared" si="0"/>
        <v>20</v>
      </c>
      <c r="B6" s="8">
        <f t="shared" si="2"/>
        <v>46153</v>
      </c>
      <c r="C6" s="8"/>
      <c r="D6" s="8">
        <f t="shared" si="3"/>
        <v>46154</v>
      </c>
      <c r="E6" s="8"/>
      <c r="F6" s="8">
        <f t="shared" si="1"/>
        <v>46154</v>
      </c>
      <c r="G6" s="9"/>
      <c r="H6" s="10">
        <v>5</v>
      </c>
      <c r="I6" s="11" t="s">
        <v>20</v>
      </c>
      <c r="J6" s="11" t="s">
        <v>18</v>
      </c>
      <c r="K6" s="11" t="s">
        <v>19</v>
      </c>
      <c r="L6" s="12"/>
      <c r="M6" s="13" t="s">
        <v>61</v>
      </c>
      <c r="N6" s="1" t="s">
        <v>62</v>
      </c>
      <c r="O6" s="1" t="s">
        <v>63</v>
      </c>
      <c r="P6" s="1" t="s">
        <v>64</v>
      </c>
      <c r="Q6" s="1" t="s">
        <v>65</v>
      </c>
      <c r="R6" s="1" t="s">
        <v>66</v>
      </c>
      <c r="S6" s="1" t="s">
        <v>67</v>
      </c>
      <c r="T6" s="1" t="s">
        <v>68</v>
      </c>
      <c r="U6" s="1" t="s">
        <v>69</v>
      </c>
      <c r="V6" s="1" t="s">
        <v>70</v>
      </c>
    </row>
    <row r="7" spans="1:22" ht="14.25" x14ac:dyDescent="0.2">
      <c r="A7" s="1">
        <f t="shared" si="0"/>
        <v>21</v>
      </c>
      <c r="B7" s="8">
        <f t="shared" si="2"/>
        <v>46160</v>
      </c>
      <c r="C7" s="8"/>
      <c r="D7" s="8">
        <f t="shared" si="3"/>
        <v>46161</v>
      </c>
      <c r="E7" s="8"/>
      <c r="F7" s="8">
        <f t="shared" si="1"/>
        <v>46161</v>
      </c>
      <c r="G7" s="9"/>
      <c r="H7" s="14">
        <v>6</v>
      </c>
      <c r="I7" s="15" t="s">
        <v>18</v>
      </c>
      <c r="J7" s="15" t="s">
        <v>19</v>
      </c>
      <c r="K7" s="15" t="s">
        <v>20</v>
      </c>
      <c r="L7" s="16"/>
      <c r="M7" s="17" t="s">
        <v>103</v>
      </c>
      <c r="N7" s="18" t="s">
        <v>63</v>
      </c>
      <c r="O7" s="18" t="s">
        <v>71</v>
      </c>
      <c r="P7" s="18" t="s">
        <v>72</v>
      </c>
      <c r="Q7" s="18" t="s">
        <v>63</v>
      </c>
      <c r="R7" s="18" t="s">
        <v>71</v>
      </c>
      <c r="S7" s="18" t="s">
        <v>72</v>
      </c>
      <c r="T7" s="18" t="s">
        <v>63</v>
      </c>
      <c r="U7" s="18" t="s">
        <v>71</v>
      </c>
      <c r="V7" s="18" t="s">
        <v>72</v>
      </c>
    </row>
    <row r="8" spans="1:22" ht="15" x14ac:dyDescent="0.25">
      <c r="A8" s="1">
        <f t="shared" si="0"/>
        <v>22</v>
      </c>
      <c r="B8" s="8">
        <f t="shared" si="2"/>
        <v>46167</v>
      </c>
      <c r="C8" s="8"/>
      <c r="D8" s="8">
        <f t="shared" si="3"/>
        <v>46168</v>
      </c>
      <c r="E8" s="8"/>
      <c r="F8" s="8">
        <f t="shared" si="1"/>
        <v>46168</v>
      </c>
      <c r="G8" s="9"/>
      <c r="I8" s="34" t="s">
        <v>73</v>
      </c>
      <c r="J8" s="34" t="s">
        <v>73</v>
      </c>
      <c r="K8" s="34" t="s">
        <v>73</v>
      </c>
      <c r="L8" s="19"/>
      <c r="M8" s="20" t="s">
        <v>74</v>
      </c>
      <c r="N8" s="1" t="s">
        <v>22</v>
      </c>
      <c r="O8" s="1" t="s">
        <v>23</v>
      </c>
      <c r="P8" s="1" t="s">
        <v>24</v>
      </c>
      <c r="Q8" s="1" t="s">
        <v>25</v>
      </c>
      <c r="R8" s="1" t="s">
        <v>26</v>
      </c>
      <c r="S8" s="1" t="s">
        <v>27</v>
      </c>
      <c r="T8" s="1" t="s">
        <v>28</v>
      </c>
      <c r="U8" s="1" t="s">
        <v>29</v>
      </c>
      <c r="V8" s="1" t="s">
        <v>30</v>
      </c>
    </row>
    <row r="9" spans="1:22" ht="14.25" x14ac:dyDescent="0.2">
      <c r="A9" s="1">
        <f t="shared" si="0"/>
        <v>23</v>
      </c>
      <c r="B9" s="8">
        <f t="shared" si="2"/>
        <v>46174</v>
      </c>
      <c r="C9" s="8"/>
      <c r="D9" s="8">
        <f t="shared" si="3"/>
        <v>46175</v>
      </c>
      <c r="E9" s="8"/>
      <c r="F9" s="8">
        <f t="shared" si="1"/>
        <v>46175</v>
      </c>
      <c r="G9" s="9"/>
      <c r="H9" s="10">
        <v>7</v>
      </c>
      <c r="I9" s="11" t="s">
        <v>20</v>
      </c>
      <c r="J9" s="11" t="s">
        <v>18</v>
      </c>
      <c r="K9" s="11" t="s">
        <v>19</v>
      </c>
      <c r="L9" s="12"/>
      <c r="M9" s="13" t="s">
        <v>21</v>
      </c>
      <c r="N9" s="1" t="s">
        <v>75</v>
      </c>
      <c r="O9" s="1" t="s">
        <v>76</v>
      </c>
      <c r="P9" s="1" t="s">
        <v>77</v>
      </c>
      <c r="Q9" s="1" t="s">
        <v>78</v>
      </c>
      <c r="R9" s="1" t="s">
        <v>79</v>
      </c>
      <c r="S9" s="1" t="s">
        <v>80</v>
      </c>
      <c r="T9" s="1" t="s">
        <v>81</v>
      </c>
      <c r="U9" s="1" t="s">
        <v>82</v>
      </c>
      <c r="V9" s="1" t="s">
        <v>83</v>
      </c>
    </row>
    <row r="10" spans="1:22" ht="14.25" x14ac:dyDescent="0.2">
      <c r="A10" s="1">
        <f t="shared" si="0"/>
        <v>24</v>
      </c>
      <c r="B10" s="8">
        <f>B9+7</f>
        <v>46181</v>
      </c>
      <c r="C10" s="8"/>
      <c r="D10" s="8">
        <f>D9+7</f>
        <v>46182</v>
      </c>
      <c r="E10" s="8"/>
      <c r="F10" s="8">
        <f t="shared" si="1"/>
        <v>46182</v>
      </c>
      <c r="G10" s="9"/>
      <c r="H10" s="10">
        <v>8</v>
      </c>
      <c r="I10" s="11" t="s">
        <v>18</v>
      </c>
      <c r="J10" s="11" t="s">
        <v>19</v>
      </c>
      <c r="K10" s="11" t="s">
        <v>20</v>
      </c>
      <c r="L10" s="12"/>
      <c r="M10" s="13" t="s">
        <v>31</v>
      </c>
      <c r="N10" s="1" t="s">
        <v>32</v>
      </c>
      <c r="O10" s="1" t="s">
        <v>33</v>
      </c>
      <c r="P10" s="1" t="s">
        <v>34</v>
      </c>
      <c r="Q10" s="1" t="s">
        <v>35</v>
      </c>
      <c r="R10" s="1" t="s">
        <v>36</v>
      </c>
      <c r="S10" s="1" t="s">
        <v>37</v>
      </c>
      <c r="T10" s="1" t="s">
        <v>38</v>
      </c>
      <c r="U10" s="1" t="s">
        <v>39</v>
      </c>
      <c r="V10" s="1" t="s">
        <v>40</v>
      </c>
    </row>
    <row r="11" spans="1:22" ht="14.25" x14ac:dyDescent="0.2">
      <c r="A11" s="1">
        <f t="shared" si="0"/>
        <v>25</v>
      </c>
      <c r="B11" s="8">
        <f t="shared" ref="B11:B24" si="4">B10+7</f>
        <v>46188</v>
      </c>
      <c r="C11" s="8"/>
      <c r="D11" s="8">
        <f t="shared" ref="D11:D24" si="5">D10+7</f>
        <v>46189</v>
      </c>
      <c r="E11" s="8"/>
      <c r="F11" s="8">
        <f t="shared" si="1"/>
        <v>46189</v>
      </c>
      <c r="G11" s="9"/>
      <c r="H11" s="10">
        <v>9</v>
      </c>
      <c r="I11" s="11" t="s">
        <v>19</v>
      </c>
      <c r="J11" s="21" t="s">
        <v>20</v>
      </c>
      <c r="K11" s="11" t="s">
        <v>18</v>
      </c>
      <c r="L11" s="12"/>
      <c r="M11" s="13" t="s">
        <v>41</v>
      </c>
      <c r="N11" s="1" t="s">
        <v>42</v>
      </c>
      <c r="O11" s="1" t="s">
        <v>43</v>
      </c>
      <c r="P11" s="1" t="s">
        <v>44</v>
      </c>
      <c r="Q11" s="1" t="s">
        <v>45</v>
      </c>
      <c r="R11" s="1" t="s">
        <v>46</v>
      </c>
      <c r="S11" s="1" t="s">
        <v>47</v>
      </c>
      <c r="T11" s="1" t="s">
        <v>48</v>
      </c>
      <c r="U11" s="1" t="s">
        <v>49</v>
      </c>
      <c r="V11" s="1" t="s">
        <v>50</v>
      </c>
    </row>
    <row r="12" spans="1:22" ht="14.25" x14ac:dyDescent="0.2">
      <c r="A12" s="1">
        <f t="shared" si="0"/>
        <v>26</v>
      </c>
      <c r="B12" s="8">
        <f t="shared" si="4"/>
        <v>46195</v>
      </c>
      <c r="C12" s="8"/>
      <c r="D12" s="8">
        <f t="shared" si="5"/>
        <v>46196</v>
      </c>
      <c r="E12" s="8"/>
      <c r="F12" s="8">
        <f t="shared" si="1"/>
        <v>46196</v>
      </c>
      <c r="G12" s="9"/>
      <c r="H12" s="10">
        <v>10</v>
      </c>
      <c r="I12" s="11" t="s">
        <v>20</v>
      </c>
      <c r="J12" s="11" t="s">
        <v>18</v>
      </c>
      <c r="K12" s="11" t="s">
        <v>19</v>
      </c>
      <c r="L12" s="12"/>
      <c r="M12" s="13" t="s">
        <v>51</v>
      </c>
      <c r="N12" s="1" t="s">
        <v>52</v>
      </c>
      <c r="O12" s="1" t="s">
        <v>53</v>
      </c>
      <c r="P12" s="1" t="s">
        <v>54</v>
      </c>
      <c r="Q12" s="1" t="s">
        <v>55</v>
      </c>
      <c r="R12" s="1" t="s">
        <v>56</v>
      </c>
      <c r="S12" s="1" t="s">
        <v>57</v>
      </c>
      <c r="T12" s="1" t="s">
        <v>58</v>
      </c>
      <c r="U12" s="1" t="s">
        <v>59</v>
      </c>
      <c r="V12" s="1" t="s">
        <v>60</v>
      </c>
    </row>
    <row r="13" spans="1:22" ht="14.25" x14ac:dyDescent="0.2">
      <c r="A13" s="1">
        <f t="shared" si="0"/>
        <v>27</v>
      </c>
      <c r="B13" s="8">
        <f t="shared" si="4"/>
        <v>46202</v>
      </c>
      <c r="C13" s="8"/>
      <c r="D13" s="8">
        <f t="shared" si="5"/>
        <v>46203</v>
      </c>
      <c r="E13" s="8"/>
      <c r="F13" s="8">
        <f t="shared" si="1"/>
        <v>46203</v>
      </c>
      <c r="G13" s="9"/>
      <c r="H13" s="10">
        <v>11</v>
      </c>
      <c r="I13" s="11" t="s">
        <v>18</v>
      </c>
      <c r="J13" s="11" t="s">
        <v>19</v>
      </c>
      <c r="K13" s="11" t="s">
        <v>20</v>
      </c>
      <c r="L13" s="12"/>
      <c r="M13" s="13" t="s">
        <v>61</v>
      </c>
      <c r="N13" s="1" t="s">
        <v>62</v>
      </c>
      <c r="O13" s="1" t="s">
        <v>63</v>
      </c>
      <c r="P13" s="1" t="s">
        <v>64</v>
      </c>
      <c r="Q13" s="1" t="s">
        <v>65</v>
      </c>
      <c r="R13" s="1" t="s">
        <v>66</v>
      </c>
      <c r="S13" s="1" t="s">
        <v>67</v>
      </c>
      <c r="T13" s="1" t="s">
        <v>68</v>
      </c>
      <c r="U13" s="1" t="s">
        <v>69</v>
      </c>
      <c r="V13" s="1" t="s">
        <v>70</v>
      </c>
    </row>
    <row r="14" spans="1:22" ht="15" x14ac:dyDescent="0.25">
      <c r="A14" s="1">
        <f t="shared" si="0"/>
        <v>28</v>
      </c>
      <c r="B14" s="8">
        <f t="shared" si="4"/>
        <v>46209</v>
      </c>
      <c r="C14" s="8"/>
      <c r="D14" s="8">
        <f t="shared" si="5"/>
        <v>46210</v>
      </c>
      <c r="E14" s="8"/>
      <c r="F14" s="8">
        <f t="shared" si="1"/>
        <v>46210</v>
      </c>
      <c r="G14" s="9"/>
      <c r="H14" s="10"/>
      <c r="I14" s="44" t="s">
        <v>104</v>
      </c>
      <c r="J14" s="45"/>
      <c r="K14" s="45"/>
      <c r="L14" s="46"/>
      <c r="M14" s="20" t="s">
        <v>74</v>
      </c>
      <c r="N14" s="1" t="s">
        <v>84</v>
      </c>
      <c r="O14" s="1" t="s">
        <v>85</v>
      </c>
      <c r="P14" s="1" t="s">
        <v>86</v>
      </c>
      <c r="Q14" s="1" t="s">
        <v>84</v>
      </c>
      <c r="R14" s="1" t="s">
        <v>85</v>
      </c>
      <c r="S14" s="1" t="s">
        <v>86</v>
      </c>
      <c r="T14" s="1" t="s">
        <v>84</v>
      </c>
      <c r="U14" s="1" t="s">
        <v>85</v>
      </c>
      <c r="V14" s="1" t="s">
        <v>86</v>
      </c>
    </row>
    <row r="15" spans="1:22" ht="14.25" x14ac:dyDescent="0.2">
      <c r="A15" s="1">
        <f t="shared" si="0"/>
        <v>29</v>
      </c>
      <c r="B15" s="8">
        <f t="shared" si="4"/>
        <v>46216</v>
      </c>
      <c r="C15" s="8"/>
      <c r="D15" s="8">
        <f t="shared" si="5"/>
        <v>46217</v>
      </c>
      <c r="E15" s="8"/>
      <c r="F15" s="8">
        <f t="shared" si="1"/>
        <v>46217</v>
      </c>
      <c r="G15" s="22"/>
      <c r="H15" s="14">
        <v>12</v>
      </c>
      <c r="I15" s="15" t="s">
        <v>19</v>
      </c>
      <c r="J15" s="47" t="s">
        <v>20</v>
      </c>
      <c r="K15" s="15" t="s">
        <v>18</v>
      </c>
      <c r="L15" s="48"/>
      <c r="M15" s="17" t="s">
        <v>87</v>
      </c>
      <c r="N15" s="18" t="s">
        <v>63</v>
      </c>
      <c r="O15" s="18" t="s">
        <v>71</v>
      </c>
      <c r="P15" s="18" t="s">
        <v>72</v>
      </c>
      <c r="Q15" s="18" t="s">
        <v>63</v>
      </c>
      <c r="R15" s="18" t="s">
        <v>71</v>
      </c>
      <c r="S15" s="18" t="s">
        <v>72</v>
      </c>
      <c r="T15" s="18" t="s">
        <v>63</v>
      </c>
      <c r="U15" s="18" t="s">
        <v>71</v>
      </c>
      <c r="V15" s="18" t="s">
        <v>72</v>
      </c>
    </row>
    <row r="16" spans="1:22" ht="14.25" x14ac:dyDescent="0.2">
      <c r="A16" s="1">
        <f t="shared" si="0"/>
        <v>30</v>
      </c>
      <c r="B16" s="8">
        <f>B15+7</f>
        <v>46223</v>
      </c>
      <c r="C16" s="8"/>
      <c r="D16" s="8">
        <f>D15+7</f>
        <v>46224</v>
      </c>
      <c r="E16" s="8"/>
      <c r="F16" s="8">
        <f t="shared" si="1"/>
        <v>46224</v>
      </c>
      <c r="G16" s="9"/>
      <c r="H16" s="10">
        <v>13</v>
      </c>
      <c r="I16" s="11" t="s">
        <v>18</v>
      </c>
      <c r="J16" s="11" t="s">
        <v>19</v>
      </c>
      <c r="K16" s="11" t="s">
        <v>20</v>
      </c>
      <c r="L16" s="12"/>
      <c r="M16" s="13" t="s">
        <v>21</v>
      </c>
      <c r="N16" s="1" t="s">
        <v>22</v>
      </c>
      <c r="O16" s="1" t="s">
        <v>23</v>
      </c>
      <c r="P16" s="1" t="s">
        <v>24</v>
      </c>
      <c r="Q16" s="1" t="s">
        <v>25</v>
      </c>
      <c r="R16" s="1" t="s">
        <v>26</v>
      </c>
      <c r="S16" s="1" t="s">
        <v>27</v>
      </c>
      <c r="T16" s="1" t="s">
        <v>28</v>
      </c>
      <c r="U16" s="1" t="s">
        <v>29</v>
      </c>
      <c r="V16" s="1" t="s">
        <v>30</v>
      </c>
    </row>
    <row r="17" spans="1:22" ht="14.25" x14ac:dyDescent="0.2">
      <c r="A17" s="1">
        <f t="shared" si="0"/>
        <v>31</v>
      </c>
      <c r="B17" s="8">
        <f t="shared" si="4"/>
        <v>46230</v>
      </c>
      <c r="C17" s="8"/>
      <c r="D17" s="8">
        <f t="shared" si="5"/>
        <v>46231</v>
      </c>
      <c r="E17" s="8"/>
      <c r="F17" s="8">
        <f t="shared" si="1"/>
        <v>46231</v>
      </c>
      <c r="G17" s="9"/>
      <c r="H17" s="10">
        <v>14</v>
      </c>
      <c r="I17" s="11" t="s">
        <v>19</v>
      </c>
      <c r="J17" s="21" t="s">
        <v>20</v>
      </c>
      <c r="K17" s="11" t="s">
        <v>18</v>
      </c>
      <c r="L17" s="12"/>
      <c r="M17" s="13" t="s">
        <v>31</v>
      </c>
      <c r="N17" s="1" t="s">
        <v>32</v>
      </c>
      <c r="O17" s="1" t="s">
        <v>33</v>
      </c>
      <c r="P17" s="1" t="s">
        <v>34</v>
      </c>
      <c r="Q17" s="1" t="s">
        <v>35</v>
      </c>
      <c r="R17" s="1" t="s">
        <v>36</v>
      </c>
      <c r="S17" s="1" t="s">
        <v>37</v>
      </c>
      <c r="T17" s="1" t="s">
        <v>38</v>
      </c>
      <c r="U17" s="1" t="s">
        <v>39</v>
      </c>
      <c r="V17" s="1" t="s">
        <v>40</v>
      </c>
    </row>
    <row r="18" spans="1:22" ht="14.25" x14ac:dyDescent="0.2">
      <c r="A18" s="1">
        <f t="shared" si="0"/>
        <v>32</v>
      </c>
      <c r="B18" s="8">
        <f t="shared" si="4"/>
        <v>46237</v>
      </c>
      <c r="C18" s="8"/>
      <c r="D18" s="8">
        <f t="shared" si="5"/>
        <v>46238</v>
      </c>
      <c r="E18" s="8"/>
      <c r="F18" s="8">
        <f t="shared" si="1"/>
        <v>46238</v>
      </c>
      <c r="G18" s="9"/>
      <c r="H18" s="10">
        <v>15</v>
      </c>
      <c r="I18" s="11" t="s">
        <v>20</v>
      </c>
      <c r="J18" s="11" t="s">
        <v>18</v>
      </c>
      <c r="K18" s="11" t="s">
        <v>19</v>
      </c>
      <c r="L18" s="12"/>
      <c r="M18" s="13" t="s">
        <v>41</v>
      </c>
      <c r="N18" s="1" t="s">
        <v>42</v>
      </c>
      <c r="O18" s="1" t="s">
        <v>43</v>
      </c>
      <c r="P18" s="1" t="s">
        <v>44</v>
      </c>
      <c r="Q18" s="1" t="s">
        <v>45</v>
      </c>
      <c r="R18" s="1" t="s">
        <v>46</v>
      </c>
      <c r="S18" s="1" t="s">
        <v>47</v>
      </c>
      <c r="T18" s="1" t="s">
        <v>48</v>
      </c>
      <c r="U18" s="1" t="s">
        <v>49</v>
      </c>
      <c r="V18" s="1" t="s">
        <v>50</v>
      </c>
    </row>
    <row r="19" spans="1:22" ht="14.25" x14ac:dyDescent="0.2">
      <c r="A19" s="1">
        <f t="shared" si="0"/>
        <v>33</v>
      </c>
      <c r="B19" s="8">
        <f t="shared" si="4"/>
        <v>46244</v>
      </c>
      <c r="C19" s="8"/>
      <c r="D19" s="8">
        <f t="shared" si="5"/>
        <v>46245</v>
      </c>
      <c r="E19" s="8"/>
      <c r="F19" s="8">
        <f t="shared" si="1"/>
        <v>46245</v>
      </c>
      <c r="G19" s="9"/>
      <c r="H19" s="10">
        <v>16</v>
      </c>
      <c r="I19" s="11" t="s">
        <v>18</v>
      </c>
      <c r="J19" s="11" t="s">
        <v>19</v>
      </c>
      <c r="K19" s="11" t="s">
        <v>20</v>
      </c>
      <c r="L19" s="12"/>
      <c r="M19" s="13" t="s">
        <v>51</v>
      </c>
      <c r="N19" s="1" t="s">
        <v>52</v>
      </c>
      <c r="O19" s="1" t="s">
        <v>53</v>
      </c>
      <c r="P19" s="1" t="s">
        <v>54</v>
      </c>
      <c r="Q19" s="1" t="s">
        <v>55</v>
      </c>
      <c r="R19" s="1" t="s">
        <v>56</v>
      </c>
      <c r="S19" s="1" t="s">
        <v>57</v>
      </c>
      <c r="T19" s="1" t="s">
        <v>58</v>
      </c>
      <c r="U19" s="1" t="s">
        <v>59</v>
      </c>
      <c r="V19" s="1" t="s">
        <v>60</v>
      </c>
    </row>
    <row r="20" spans="1:22" ht="14.25" x14ac:dyDescent="0.2">
      <c r="A20" s="1">
        <f t="shared" si="0"/>
        <v>34</v>
      </c>
      <c r="B20" s="8">
        <f t="shared" si="4"/>
        <v>46251</v>
      </c>
      <c r="C20" s="8"/>
      <c r="D20" s="8">
        <f t="shared" si="5"/>
        <v>46252</v>
      </c>
      <c r="E20" s="8"/>
      <c r="F20" s="8">
        <f t="shared" si="1"/>
        <v>46252</v>
      </c>
      <c r="G20" s="9"/>
      <c r="H20" s="10">
        <v>17</v>
      </c>
      <c r="I20" s="11" t="s">
        <v>19</v>
      </c>
      <c r="J20" s="21" t="s">
        <v>20</v>
      </c>
      <c r="K20" s="11" t="s">
        <v>18</v>
      </c>
      <c r="L20" s="12"/>
      <c r="M20" s="13" t="s">
        <v>61</v>
      </c>
      <c r="N20" s="1" t="s">
        <v>62</v>
      </c>
      <c r="O20" s="1" t="s">
        <v>63</v>
      </c>
      <c r="P20" s="1" t="s">
        <v>64</v>
      </c>
      <c r="Q20" s="1" t="s">
        <v>65</v>
      </c>
      <c r="R20" s="1" t="s">
        <v>66</v>
      </c>
      <c r="S20" s="1" t="s">
        <v>67</v>
      </c>
      <c r="T20" s="1" t="s">
        <v>68</v>
      </c>
      <c r="U20" s="1" t="s">
        <v>69</v>
      </c>
      <c r="V20" s="1" t="s">
        <v>70</v>
      </c>
    </row>
    <row r="21" spans="1:22" ht="14.25" x14ac:dyDescent="0.2">
      <c r="A21" s="1">
        <f t="shared" si="0"/>
        <v>35</v>
      </c>
      <c r="B21" s="8">
        <f t="shared" si="4"/>
        <v>46258</v>
      </c>
      <c r="C21" s="8"/>
      <c r="D21" s="8">
        <f t="shared" si="5"/>
        <v>46259</v>
      </c>
      <c r="E21" s="8"/>
      <c r="F21" s="8">
        <f t="shared" si="1"/>
        <v>46259</v>
      </c>
      <c r="G21" s="9"/>
      <c r="H21" s="10">
        <v>18</v>
      </c>
      <c r="I21" s="11" t="s">
        <v>20</v>
      </c>
      <c r="J21" s="11" t="s">
        <v>18</v>
      </c>
      <c r="K21" s="11" t="s">
        <v>19</v>
      </c>
      <c r="L21" s="12"/>
      <c r="M21" s="23" t="s">
        <v>88</v>
      </c>
      <c r="N21" s="18" t="s">
        <v>63</v>
      </c>
      <c r="O21" s="18" t="s">
        <v>71</v>
      </c>
      <c r="P21" s="18" t="s">
        <v>72</v>
      </c>
      <c r="Q21" s="18" t="s">
        <v>63</v>
      </c>
      <c r="R21" s="18" t="s">
        <v>71</v>
      </c>
      <c r="S21" s="18" t="s">
        <v>72</v>
      </c>
      <c r="T21" s="18" t="s">
        <v>63</v>
      </c>
      <c r="U21" s="18" t="s">
        <v>71</v>
      </c>
      <c r="V21" s="18" t="s">
        <v>72</v>
      </c>
    </row>
    <row r="22" spans="1:22" ht="25.5" x14ac:dyDescent="0.2">
      <c r="A22" s="49">
        <f t="shared" si="0"/>
        <v>36</v>
      </c>
      <c r="B22" s="50">
        <f t="shared" si="4"/>
        <v>46265</v>
      </c>
      <c r="C22" s="50"/>
      <c r="D22" s="50">
        <f t="shared" si="5"/>
        <v>46266</v>
      </c>
      <c r="E22" s="50"/>
      <c r="F22" s="50">
        <f t="shared" si="1"/>
        <v>46266</v>
      </c>
      <c r="G22" s="51"/>
      <c r="H22" s="52">
        <v>19</v>
      </c>
      <c r="I22" s="53" t="s">
        <v>20</v>
      </c>
      <c r="J22" s="53" t="s">
        <v>18</v>
      </c>
      <c r="K22" s="53" t="s">
        <v>19</v>
      </c>
      <c r="L22" s="54"/>
      <c r="M22" s="55" t="s">
        <v>105</v>
      </c>
      <c r="N22" s="18" t="s">
        <v>63</v>
      </c>
      <c r="O22" s="18" t="s">
        <v>71</v>
      </c>
      <c r="P22" s="18" t="s">
        <v>72</v>
      </c>
      <c r="Q22" s="18" t="s">
        <v>63</v>
      </c>
      <c r="R22" s="18" t="s">
        <v>71</v>
      </c>
      <c r="S22" s="18" t="s">
        <v>72</v>
      </c>
      <c r="T22" s="18" t="s">
        <v>63</v>
      </c>
      <c r="U22" s="18" t="s">
        <v>71</v>
      </c>
      <c r="V22" s="18" t="s">
        <v>72</v>
      </c>
    </row>
    <row r="23" spans="1:22" x14ac:dyDescent="0.2">
      <c r="A23" s="1">
        <f t="shared" si="0"/>
        <v>37</v>
      </c>
      <c r="B23" s="8">
        <f t="shared" si="4"/>
        <v>46272</v>
      </c>
      <c r="C23" s="8"/>
      <c r="D23" s="8">
        <f t="shared" si="5"/>
        <v>46273</v>
      </c>
      <c r="E23" s="8"/>
      <c r="F23" s="8">
        <f t="shared" si="1"/>
        <v>46273</v>
      </c>
      <c r="G23" s="9"/>
      <c r="H23" s="12"/>
      <c r="I23" s="36" t="s">
        <v>106</v>
      </c>
      <c r="J23" s="36"/>
      <c r="K23" s="36"/>
      <c r="L23" s="12"/>
      <c r="M23" s="13" t="s">
        <v>89</v>
      </c>
      <c r="N23" s="1" t="s">
        <v>90</v>
      </c>
      <c r="O23" s="1" t="s">
        <v>90</v>
      </c>
      <c r="P23" s="1" t="s">
        <v>90</v>
      </c>
      <c r="Q23" s="1" t="s">
        <v>90</v>
      </c>
      <c r="R23" s="1" t="s">
        <v>90</v>
      </c>
      <c r="S23" s="1" t="s">
        <v>90</v>
      </c>
      <c r="T23" s="1" t="s">
        <v>90</v>
      </c>
      <c r="U23" s="1" t="s">
        <v>90</v>
      </c>
      <c r="V23" s="1" t="s">
        <v>90</v>
      </c>
    </row>
    <row r="24" spans="1:22" x14ac:dyDescent="0.2">
      <c r="A24" s="1">
        <f t="shared" si="0"/>
        <v>38</v>
      </c>
      <c r="B24" s="8">
        <f t="shared" si="4"/>
        <v>46279</v>
      </c>
      <c r="C24" s="8"/>
      <c r="D24" s="8">
        <f t="shared" si="5"/>
        <v>46280</v>
      </c>
      <c r="E24" s="8"/>
      <c r="F24" s="8">
        <f t="shared" si="1"/>
        <v>46280</v>
      </c>
      <c r="G24" s="22"/>
      <c r="H24" s="12"/>
      <c r="I24" s="37" t="s">
        <v>91</v>
      </c>
      <c r="J24" s="37"/>
      <c r="K24" s="37"/>
      <c r="L24" s="12"/>
      <c r="M24" s="13" t="s">
        <v>92</v>
      </c>
    </row>
    <row r="25" spans="1:22" ht="13.5" thickBot="1" x14ac:dyDescent="0.25"/>
    <row r="26" spans="1:22" ht="15" x14ac:dyDescent="0.25">
      <c r="G26" s="24">
        <v>1</v>
      </c>
      <c r="H26" s="24" t="s">
        <v>93</v>
      </c>
      <c r="I26" s="25" t="str">
        <f>[1]Match1!DL5</f>
        <v>Merkins</v>
      </c>
      <c r="J26" s="26" t="str">
        <f>[1]Match1!DM5</f>
        <v>Cheaters</v>
      </c>
      <c r="K26" s="27" t="str">
        <f>[1]Match1!DK5</f>
        <v>Biohackers</v>
      </c>
      <c r="M26" s="28" t="s">
        <v>94</v>
      </c>
    </row>
    <row r="27" spans="1:22" ht="12.75" customHeight="1" x14ac:dyDescent="0.2">
      <c r="G27" s="24">
        <v>2</v>
      </c>
      <c r="H27" s="24" t="s">
        <v>95</v>
      </c>
      <c r="I27" s="25" t="str">
        <f>[1]Match1!DL6</f>
        <v>ParTees</v>
      </c>
      <c r="J27" s="26" t="str">
        <f>[1]Match1!DM6</f>
        <v>FORE_Players</v>
      </c>
      <c r="K27" s="27" t="str">
        <f>[1]Match1!DK6</f>
        <v>Bogey_Knights</v>
      </c>
      <c r="M27" s="38" t="s">
        <v>96</v>
      </c>
    </row>
    <row r="28" spans="1:22" ht="13.15" customHeight="1" x14ac:dyDescent="0.2">
      <c r="G28" s="24">
        <v>3</v>
      </c>
      <c r="H28" s="24" t="s">
        <v>97</v>
      </c>
      <c r="I28" s="25" t="str">
        <f>[1]Match1!DL7</f>
        <v>Scramblers</v>
      </c>
      <c r="J28" s="26" t="str">
        <f>[1]Match1!DM7</f>
        <v>Gang_Green</v>
      </c>
      <c r="K28" s="27" t="str">
        <f>[1]Match1!DK7</f>
        <v>Fairway_to_Heaven</v>
      </c>
      <c r="M28" s="39"/>
    </row>
    <row r="29" spans="1:22" x14ac:dyDescent="0.2">
      <c r="G29" s="24">
        <v>4</v>
      </c>
      <c r="H29" s="24" t="s">
        <v>98</v>
      </c>
      <c r="I29" s="25" t="str">
        <f>[1]Match1!DL8</f>
        <v>Swingers</v>
      </c>
      <c r="J29" s="26" t="str">
        <f>[1]Match1!DM8</f>
        <v>Riff_Raff</v>
      </c>
      <c r="K29" s="27" t="str">
        <f>[1]Match1!DK8</f>
        <v>Noonan</v>
      </c>
      <c r="M29" s="39"/>
    </row>
    <row r="30" spans="1:22" ht="13.5" thickBot="1" x14ac:dyDescent="0.25">
      <c r="G30" s="24">
        <v>5</v>
      </c>
      <c r="H30" s="24" t="s">
        <v>99</v>
      </c>
      <c r="I30" s="25" t="str">
        <f>[1]Match1!DL9</f>
        <v>Tee_Stooges</v>
      </c>
      <c r="J30" s="26" t="str">
        <f>[1]Match1!DM9</f>
        <v>So_Connection</v>
      </c>
      <c r="K30" s="27" t="str">
        <f>[1]Match1!DK9</f>
        <v>Sub_Pars</v>
      </c>
      <c r="M30" s="39"/>
    </row>
    <row r="31" spans="1:22" ht="13.15" customHeight="1" x14ac:dyDescent="0.2">
      <c r="G31" s="24">
        <v>6</v>
      </c>
      <c r="H31" s="24" t="s">
        <v>100</v>
      </c>
      <c r="I31" s="25" t="str">
        <f>[1]Match1!DL10</f>
        <v>The_Masters</v>
      </c>
      <c r="J31" s="26" t="str">
        <f>[1]Match1!DM10</f>
        <v>Strokers</v>
      </c>
      <c r="K31" s="27" t="str">
        <f>[1]Match1!DK10</f>
        <v>Tigers_Tales</v>
      </c>
      <c r="M31" s="40" t="s">
        <v>101</v>
      </c>
    </row>
    <row r="32" spans="1:22" ht="12.75" customHeight="1" x14ac:dyDescent="0.2">
      <c r="M32" s="41"/>
    </row>
    <row r="33" spans="9:13" ht="13.5" thickBot="1" x14ac:dyDescent="0.25">
      <c r="M33" s="42"/>
    </row>
    <row r="34" spans="9:13" ht="13.15" customHeight="1" x14ac:dyDescent="0.2">
      <c r="M34" s="40" t="s">
        <v>102</v>
      </c>
    </row>
    <row r="35" spans="9:13" ht="12.75" customHeight="1" x14ac:dyDescent="0.2">
      <c r="M35" s="41"/>
    </row>
    <row r="36" spans="9:13" ht="15" x14ac:dyDescent="0.25">
      <c r="I36" s="34"/>
      <c r="J36" s="34"/>
      <c r="K36" s="34"/>
      <c r="M36" s="41"/>
    </row>
    <row r="37" spans="9:13" ht="13.5" thickBot="1" x14ac:dyDescent="0.25">
      <c r="M37" s="42"/>
    </row>
    <row r="38" spans="9:13" ht="13.5" thickBot="1" x14ac:dyDescent="0.25">
      <c r="M38" s="43"/>
    </row>
    <row r="42" spans="9:13" ht="14.25" x14ac:dyDescent="0.2">
      <c r="I42" s="11"/>
      <c r="J42" s="11"/>
      <c r="K42" s="11"/>
    </row>
    <row r="43" spans="9:13" ht="14.25" x14ac:dyDescent="0.2">
      <c r="I43" s="11"/>
      <c r="J43" s="11"/>
      <c r="K43" s="11"/>
    </row>
    <row r="44" spans="9:13" ht="14.25" x14ac:dyDescent="0.2">
      <c r="I44" s="11"/>
      <c r="J44" s="11"/>
      <c r="K44" s="11"/>
    </row>
    <row r="45" spans="9:13" ht="14.25" x14ac:dyDescent="0.2">
      <c r="I45" s="11"/>
      <c r="J45" s="11"/>
      <c r="K45" s="11"/>
    </row>
    <row r="46" spans="9:13" ht="14.25" x14ac:dyDescent="0.2">
      <c r="I46" s="11"/>
      <c r="J46" s="11"/>
      <c r="K46" s="11"/>
    </row>
    <row r="47" spans="9:13" ht="14.25" x14ac:dyDescent="0.2">
      <c r="I47" s="11"/>
      <c r="J47" s="11"/>
      <c r="K47" s="11"/>
    </row>
    <row r="53" spans="9:11" ht="14.25" x14ac:dyDescent="0.2">
      <c r="I53" s="29"/>
      <c r="J53" s="30"/>
      <c r="K53" s="31"/>
    </row>
    <row r="54" spans="9:11" ht="14.25" x14ac:dyDescent="0.2">
      <c r="I54" s="29"/>
      <c r="J54" s="29"/>
      <c r="K54" s="29"/>
    </row>
    <row r="55" spans="9:11" ht="14.25" x14ac:dyDescent="0.2">
      <c r="I55" s="29"/>
      <c r="J55" s="29"/>
      <c r="K55" s="29"/>
    </row>
    <row r="56" spans="9:11" ht="14.25" x14ac:dyDescent="0.2">
      <c r="I56" s="32"/>
      <c r="J56" s="29"/>
      <c r="K56" s="29"/>
    </row>
    <row r="57" spans="9:11" ht="14.25" x14ac:dyDescent="0.2">
      <c r="I57" s="29"/>
      <c r="J57" s="29"/>
      <c r="K57" s="29"/>
    </row>
    <row r="58" spans="9:11" ht="14.25" x14ac:dyDescent="0.2">
      <c r="I58" s="29"/>
      <c r="J58" s="29"/>
      <c r="K58" s="29"/>
    </row>
    <row r="59" spans="9:11" ht="14.25" x14ac:dyDescent="0.2">
      <c r="I59" s="29"/>
      <c r="J59" s="29"/>
      <c r="K59" s="29"/>
    </row>
    <row r="60" spans="9:11" ht="14.25" x14ac:dyDescent="0.2">
      <c r="I60" s="29"/>
      <c r="J60" s="29"/>
      <c r="K60" s="29"/>
    </row>
    <row r="61" spans="9:11" ht="14.25" x14ac:dyDescent="0.2">
      <c r="I61" s="29"/>
      <c r="J61" s="29"/>
      <c r="K61" s="29"/>
    </row>
    <row r="62" spans="9:11" ht="14.25" x14ac:dyDescent="0.2">
      <c r="I62" s="29"/>
      <c r="J62" s="29"/>
      <c r="K62" s="29"/>
    </row>
    <row r="63" spans="9:11" ht="14.25" x14ac:dyDescent="0.2">
      <c r="I63" s="29"/>
      <c r="J63" s="29"/>
      <c r="K63" s="29"/>
    </row>
    <row r="64" spans="9:11" ht="14.25" x14ac:dyDescent="0.2">
      <c r="I64" s="29"/>
      <c r="J64" s="29"/>
      <c r="K64" s="29"/>
    </row>
    <row r="65" spans="9:11" ht="14.25" x14ac:dyDescent="0.2">
      <c r="I65" s="35"/>
      <c r="J65" s="35"/>
      <c r="K65" s="35"/>
    </row>
    <row r="66" spans="9:11" ht="14.25" x14ac:dyDescent="0.2">
      <c r="I66" s="29"/>
      <c r="J66" s="29"/>
      <c r="K66" s="29"/>
    </row>
    <row r="67" spans="9:11" ht="14.25" x14ac:dyDescent="0.2">
      <c r="I67" s="29"/>
      <c r="J67" s="29"/>
      <c r="K67" s="29"/>
    </row>
    <row r="68" spans="9:11" ht="14.25" x14ac:dyDescent="0.2">
      <c r="I68" s="29"/>
      <c r="J68" s="29"/>
      <c r="K68" s="29"/>
    </row>
    <row r="69" spans="9:11" ht="14.25" x14ac:dyDescent="0.2">
      <c r="I69" s="29"/>
      <c r="J69" s="29"/>
      <c r="K69" s="29"/>
    </row>
    <row r="70" spans="9:11" ht="14.25" x14ac:dyDescent="0.2">
      <c r="I70" s="29"/>
      <c r="J70" s="29"/>
      <c r="K70" s="29"/>
    </row>
    <row r="71" spans="9:11" ht="14.25" x14ac:dyDescent="0.2">
      <c r="I71" s="29"/>
      <c r="J71" s="29"/>
      <c r="K71" s="29"/>
    </row>
    <row r="72" spans="9:11" ht="14.25" x14ac:dyDescent="0.2">
      <c r="I72" s="29"/>
      <c r="J72" s="29"/>
      <c r="K72" s="29"/>
    </row>
    <row r="73" spans="9:11" ht="14.25" x14ac:dyDescent="0.2">
      <c r="I73" s="29"/>
      <c r="J73" s="29"/>
      <c r="K73" s="29"/>
    </row>
    <row r="79" spans="9:11" x14ac:dyDescent="0.2">
      <c r="J79" s="33"/>
    </row>
  </sheetData>
  <mergeCells count="7">
    <mergeCell ref="I14:K14"/>
    <mergeCell ref="I23:K23"/>
    <mergeCell ref="M27:M30"/>
    <mergeCell ref="M31:M33"/>
    <mergeCell ref="M34:M37"/>
    <mergeCell ref="I65:K65"/>
    <mergeCell ref="I24:K24"/>
  </mergeCells>
  <pageMargins left="0.45" right="0.45" top="0.5" bottom="0.5" header="0.3" footer="0.3"/>
  <pageSetup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Eng, David M.</dc:creator>
  <cp:lastModifiedBy>Eng, David M.</cp:lastModifiedBy>
  <dcterms:created xsi:type="dcterms:W3CDTF">2023-03-06T18:55:14Z</dcterms:created>
  <dcterms:modified xsi:type="dcterms:W3CDTF">2026-03-19T17:12:59Z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1acc0d-dcc4-4dc9-a2c5-be70b05a2fe6_Enabled">
    <vt:lpwstr>true</vt:lpwstr>
  </property>
  <property fmtid="{D5CDD505-2E9C-101B-9397-08002B2CF9AE}" pid="3" name="MSIP_Label_e81acc0d-dcc4-4dc9-a2c5-be70b05a2fe6_SetDate">
    <vt:lpwstr>2023-03-06T18:56:07Z</vt:lpwstr>
  </property>
  <property fmtid="{D5CDD505-2E9C-101B-9397-08002B2CF9AE}" pid="4" name="MSIP_Label_e81acc0d-dcc4-4dc9-a2c5-be70b05a2fe6_Method">
    <vt:lpwstr>Privileged</vt:lpwstr>
  </property>
  <property fmtid="{D5CDD505-2E9C-101B-9397-08002B2CF9AE}" pid="5" name="MSIP_Label_e81acc0d-dcc4-4dc9-a2c5-be70b05a2fe6_Name">
    <vt:lpwstr>e81acc0d-dcc4-4dc9-a2c5-be70b05a2fe6</vt:lpwstr>
  </property>
  <property fmtid="{D5CDD505-2E9C-101B-9397-08002B2CF9AE}" pid="6" name="MSIP_Label_e81acc0d-dcc4-4dc9-a2c5-be70b05a2fe6_SiteId">
    <vt:lpwstr>a00de4ec-48a8-43a6-be74-e31274e2060d</vt:lpwstr>
  </property>
  <property fmtid="{D5CDD505-2E9C-101B-9397-08002B2CF9AE}" pid="7" name="MSIP_Label_e81acc0d-dcc4-4dc9-a2c5-be70b05a2fe6_ActionId">
    <vt:lpwstr>0d1b87c9-46ce-4562-b551-f83f1541d745</vt:lpwstr>
  </property>
  <property fmtid="{D5CDD505-2E9C-101B-9397-08002B2CF9AE}" pid="8" name="MSIP_Label_e81acc0d-dcc4-4dc9-a2c5-be70b05a2fe6_ContentBits">
    <vt:lpwstr>0</vt:lpwstr>
  </property>
  <property fmtid="{D5CDD505-2E9C-101B-9397-08002B2CF9AE}" pid="9" name="MerckAIPLabel">
    <vt:lpwstr>NotClassified</vt:lpwstr>
  </property>
  <property fmtid="{D5CDD505-2E9C-101B-9397-08002B2CF9AE}" pid="10" name="MerckAIPDataExchange">
    <vt:lpwstr>!MRKMIP@NotClassified</vt:lpwstr>
  </property>
  <property fmtid="{D5CDD505-2E9C-101B-9397-08002B2CF9AE}" pid="11" name="_AdHocReviewCycleID">
    <vt:i4>1484704129</vt:i4>
  </property>
  <property fmtid="{D5CDD505-2E9C-101B-9397-08002B2CF9AE}" pid="12" name="_NewReviewCycle">
    <vt:lpwstr/>
  </property>
  <property fmtid="{D5CDD505-2E9C-101B-9397-08002B2CF9AE}" pid="13" name="_EmailSubject">
    <vt:lpwstr>MGL - meeting follow-up and waiver template</vt:lpwstr>
  </property>
  <property fmtid="{D5CDD505-2E9C-101B-9397-08002B2CF9AE}" pid="14" name="_AuthorEmail">
    <vt:lpwstr>david_eng@merck.com</vt:lpwstr>
  </property>
  <property fmtid="{D5CDD505-2E9C-101B-9397-08002B2CF9AE}" pid="15" name="_AuthorEmailDisplayName">
    <vt:lpwstr>Eng, David M.</vt:lpwstr>
  </property>
</Properties>
</file>